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855ba86ee4d4e1e" /></Relationships>
</file>

<file path=xl/workbook.xml><?xml version="1.0" encoding="utf-8"?>
<x:workbook xmlns:x="http://schemas.openxmlformats.org/spreadsheetml/2006/main">
  <x:sheets>
    <x:sheet xmlns:r="http://schemas.openxmlformats.org/officeDocument/2006/relationships" name="Roofing Estimate" sheetId="1" r:id="Rf92d42eaad2446bc"/>
    <x:sheet xmlns:r="http://schemas.openxmlformats.org/officeDocument/2006/relationships" name="Instructions" sheetId="2" r:id="Ra81165b6828e496f"/>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
    <x:numFmt numFmtId="201" formatCode="$#,##0.00"/>
  </x:numFmts>
  <x:fonts count="18">
    <x:font>
      <x:sz val="11"/>
      <x:name val="Carlito"/>
    </x:font>
    <x:font>
      <x:b/>
      <x:sz val="20"/>
      <x:color rgb="FFFFFFFF"/>
      <x:name val="Carlito"/>
    </x:font>
    <x:font>
      <x:i/>
      <x:sz val="10"/>
      <x:color rgb="FF5F6B65"/>
      <x:name val="Carlito"/>
    </x:font>
    <x:font>
      <x:b/>
      <x:sz val="11"/>
      <x:color rgb="FFFFFFFF"/>
      <x:name val="Carlito"/>
    </x:font>
    <x:font>
      <x:sz val="11"/>
      <x:color rgb="FF17211D"/>
      <x:name val="Carlito"/>
    </x:font>
    <x:font>
      <x:b/>
      <x:sz val="14"/>
      <x:color rgb="FFFFFFFF"/>
      <x:name val="Carlito"/>
    </x:font>
    <x:font>
      <x:b/>
      <x:sz val="11"/>
      <x:color rgb="FF17211D"/>
      <x:name val="Carlito"/>
    </x:font>
    <x:font>
      <x:sz val="10"/>
      <x:color rgb="FF5F6B65"/>
      <x:name val="Carlito"/>
    </x:font>
    <x:font>
      <x:b/>
      <x:sz val="20"/>
      <x:color rgb="FFFFFFFF"/>
      <x:name val="Aptos"/>
    </x:font>
    <x:font>
      <x:i/>
      <x:sz val="10"/>
      <x:color rgb="FF5F6B65"/>
      <x:name val="Aptos"/>
    </x:font>
    <x:font>
      <x:sz val="11"/>
      <x:name val="Aptos"/>
    </x:font>
    <x:font>
      <x:b/>
      <x:sz val="11"/>
      <x:color rgb="FFFFFFFF"/>
      <x:name val="Aptos"/>
    </x:font>
    <x:font>
      <x:sz val="11"/>
      <x:color rgb="FF17211D"/>
      <x:name val="Aptos"/>
    </x:font>
    <x:font>
      <x:b/>
      <x:sz val="14"/>
      <x:color rgb="FFFFFFFF"/>
      <x:name val="Aptos"/>
    </x:font>
    <x:font>
      <x:b/>
      <x:sz val="11"/>
      <x:color rgb="FF17211D"/>
      <x:name val="Aptos"/>
    </x:font>
    <x:font>
      <x:sz val="10"/>
      <x:color rgb="FF5F6B65"/>
      <x:name val="Aptos"/>
    </x:font>
    <x:font>
      <x:b/>
      <x:sz val="18"/>
      <x:color rgb="FFFFFFFF"/>
      <x:name val="Carlito"/>
    </x:font>
    <x:font>
      <x:b/>
      <x:sz val="18"/>
      <x:color rgb="FFFFFFFF"/>
      <x:name val="Aptos"/>
    </x:font>
  </x:fonts>
  <x:fills count="7">
    <x:fill>
      <x:patternFill patternType="none"/>
    </x:fill>
    <x:fill>
      <x:patternFill patternType="gray125"/>
    </x:fill>
    <x:fill>
      <x:patternFill patternType="solid">
        <x:fgColor rgb="FF173F33"/>
      </x:patternFill>
    </x:fill>
    <x:fill>
      <x:patternFill patternType="solid">
        <x:fgColor rgb="FFF6F8F6"/>
      </x:patternFill>
    </x:fill>
    <x:fill>
      <x:patternFill patternType="solid">
        <x:fgColor rgb="FF1F5A45"/>
      </x:patternFill>
    </x:fill>
    <x:fill>
      <x:patternFill patternType="solid">
        <x:fgColor rgb="FFFFF4D6"/>
      </x:patternFill>
    </x:fill>
    <x:fill>
      <x:patternFill patternType="solid">
        <x:fgColor rgb="FFB85C2E"/>
      </x:patternFill>
    </x:fill>
  </x:fills>
  <x:borders count="3">
    <x:border/>
    <x:border>
      <x:left style="thin">
        <x:color rgb="FFD7DFD8"/>
      </x:left>
      <x:right style="thin">
        <x:color rgb="FFD7DFD8"/>
      </x:right>
      <x:top style="thin">
        <x:color rgb="FFD7DFD8"/>
      </x:top>
      <x:bottom style="thin">
        <x:color rgb="FFD7DFD8"/>
      </x:bottom>
    </x:border>
    <x:border>
      <x:left style="thin">
        <x:color rgb="FFD7DFD8"/>
      </x:left>
      <x:right style="thin">
        <x:color rgb="FFD7DFD8"/>
      </x:right>
      <x:top style="thin">
        <x:color rgb="FFD7DFD8"/>
      </x:top>
      <x:bottom style="double">
        <x:color rgb="FF173F33"/>
      </x:bottom>
    </x:border>
  </x:borders>
  <x:cellStyleXfs count="1">
    <x:xf numFmtId="0" fontId="0" fillId="0" borderId="0"/>
  </x:cellStyleXfs>
  <x:cellXfs count="63">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0" fillId="5" borderId="0" xfId="0" applyNumberFormat="1" applyFont="1" applyFill="1" applyBorder="1"/>
    <x:xf numFmtId="0" fontId="4" fillId="5" borderId="0" xfId="0" applyNumberFormat="1" applyFont="1" applyFill="1" applyBorder="1"/>
    <x:xf numFmtId="200" fontId="4" fillId="5" borderId="0" xfId="0" applyNumberFormat="1" applyFont="1" applyFill="1" applyBorder="1"/>
    <x:xf numFmtId="0" fontId="3" fillId="4" borderId="1" xfId="0" applyNumberFormat="1" applyFont="1" applyFill="1" applyBorder="1"/>
    <x:xf numFmtId="0" fontId="4" fillId="5" borderId="1" xfId="0" applyNumberFormat="1" applyFont="1" applyFill="1" applyBorder="1"/>
    <x:xf numFmtId="0" fontId="0" fillId="0" borderId="1" xfId="0" applyNumberFormat="1" applyFont="1" applyFill="1" applyBorder="1"/>
    <x:xf numFmtId="200" fontId="4" fillId="5" borderId="1" xfId="0" applyNumberFormat="1" applyFont="1" applyFill="1" applyBorder="1"/>
    <x:xf numFmtId="0" fontId="5" fillId="2"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0" fillId="5" borderId="1" xfId="0" applyNumberFormat="1" applyFont="1" applyFill="1" applyBorder="1"/>
    <x:xf numFmtId="0" fontId="0" fillId="0" borderId="1" xfId="0" applyNumberFormat="1" applyFont="1" applyFill="1" applyBorder="1" applyAlignment="1">
      <x:alignment wrapText="1"/>
    </x:xf>
    <x:xf numFmtId="0" fontId="0" fillId="5" borderId="1" xfId="0" applyNumberFormat="1" applyFont="1" applyFill="1" applyBorder="1" applyAlignment="1">
      <x:alignment wrapText="1"/>
    </x:xf>
    <x:xf numFmtId="201" fontId="0" fillId="5" borderId="1" xfId="0" applyNumberFormat="1" applyFont="1" applyFill="1" applyBorder="1" applyAlignment="1">
      <x:alignment wrapText="1"/>
    </x:xf>
    <x:xf numFmtId="201" fontId="0" fillId="0" borderId="1" xfId="0" applyNumberFormat="1" applyFont="1" applyFill="1" applyBorder="1" applyAlignment="1">
      <x:alignment wrapText="1"/>
    </x:xf>
    <x:xf numFmtId="0" fontId="6" fillId="3" borderId="0" xfId="0" applyNumberFormat="1" applyFont="1" applyFill="1" applyBorder="1"/>
    <x:xf numFmtId="201" fontId="6" fillId="3" borderId="0" xfId="0" applyNumberFormat="1" applyFont="1" applyFill="1" applyBorder="1"/>
    <x:xf numFmtId="201" fontId="6" fillId="3" borderId="1" xfId="0" applyNumberFormat="1" applyFont="1" applyFill="1" applyBorder="1"/>
    <x:xf numFmtId="0" fontId="3" fillId="4" borderId="2" xfId="0" applyNumberFormat="1" applyFont="1" applyFill="1" applyBorder="1"/>
    <x:xf numFmtId="201" fontId="6" fillId="3" borderId="2" xfId="0" applyNumberFormat="1" applyFont="1" applyFill="1" applyBorder="1"/>
    <x:xf numFmtId="0" fontId="0" fillId="6" borderId="0" xfId="0" applyNumberFormat="1" applyFont="1" applyFill="1" applyBorder="1"/>
    <x:xf numFmtId="0" fontId="3" fillId="6" borderId="0" xfId="0" applyNumberFormat="1" applyFont="1" applyFill="1" applyBorder="1"/>
    <x:xf numFmtId="0" fontId="7" fillId="3" borderId="0" xfId="0" applyNumberFormat="1" applyFont="1" applyFill="1" applyBorder="1"/>
    <x:xf numFmtId="0" fontId="7" fillId="3" borderId="0" xfId="0" applyNumberFormat="1" applyFont="1" applyFill="1" applyBorder="1" applyAlignment="1">
      <x:alignment wrapText="1"/>
    </x:xf>
    <x:xf numFmtId="0" fontId="7" fillId="3" borderId="0" xfId="0" applyNumberFormat="1" applyFont="1" applyFill="1" applyBorder="1" applyAlignment="1">
      <x:alignment vertical="top" wrapText="1"/>
    </x:xf>
    <x:xf numFmtId="0" fontId="3" fillId="6" borderId="1" xfId="0" applyNumberFormat="1" applyFont="1" applyFill="1" applyBorder="1"/>
    <x:xf numFmtId="0" fontId="7" fillId="3" borderId="1" xfId="0" applyNumberFormat="1" applyFont="1" applyFill="1" applyBorder="1" applyAlignment="1">
      <x:alignment vertical="top" wrapText="1"/>
    </x:xf>
    <x:xf numFmtId="0" fontId="8" fillId="2" borderId="0" xfId="0" applyNumberFormat="1" applyFont="1" applyFill="1" applyBorder="1" applyAlignment="1">
      <x:alignment vertical="center"/>
    </x:xf>
    <x:xf numFmtId="0" fontId="9" fillId="3" borderId="0" xfId="0" applyNumberFormat="1" applyFont="1" applyFill="1" applyBorder="1" applyAlignment="1">
      <x:alignment wrapText="1"/>
    </x:xf>
    <x:xf numFmtId="0" fontId="10" fillId="0" borderId="0" xfId="0" applyNumberFormat="1" applyFont="1" applyFill="1" applyBorder="1"/>
    <x:xf numFmtId="0" fontId="11" fillId="4" borderId="1" xfId="0" applyNumberFormat="1" applyFont="1" applyFill="1" applyBorder="1"/>
    <x:xf numFmtId="0" fontId="12" fillId="5" borderId="1" xfId="0" applyNumberFormat="1" applyFont="1" applyFill="1" applyBorder="1"/>
    <x:xf numFmtId="0" fontId="10" fillId="0" borderId="1" xfId="0" applyNumberFormat="1" applyFont="1" applyFill="1" applyBorder="1"/>
    <x:xf numFmtId="200" fontId="12" fillId="5" borderId="1" xfId="0" applyNumberFormat="1" applyFont="1" applyFill="1" applyBorder="1"/>
    <x:xf numFmtId="0" fontId="13" fillId="2" borderId="0" xfId="0" applyNumberFormat="1" applyFont="1" applyFill="1" applyBorder="1"/>
    <x:xf numFmtId="0" fontId="11" fillId="4" borderId="0" xfId="0" applyNumberFormat="1" applyFont="1" applyFill="1" applyBorder="1" applyAlignment="1">
      <x:alignment horizontal="center" wrapText="1"/>
    </x:xf>
    <x:xf numFmtId="0" fontId="10" fillId="0" borderId="1" xfId="0" applyNumberFormat="1" applyFont="1" applyFill="1" applyBorder="1" applyAlignment="1">
      <x:alignment wrapText="1"/>
    </x:xf>
    <x:xf numFmtId="0" fontId="10" fillId="5" borderId="1" xfId="0" applyNumberFormat="1" applyFont="1" applyFill="1" applyBorder="1" applyAlignment="1">
      <x:alignment wrapText="1"/>
    </x:xf>
    <x:xf numFmtId="201" fontId="10" fillId="5" borderId="1" xfId="0" applyNumberFormat="1" applyFont="1" applyFill="1" applyBorder="1" applyAlignment="1">
      <x:alignment wrapText="1"/>
    </x:xf>
    <x:xf numFmtId="201" fontId="10" fillId="0" borderId="1" xfId="0" applyNumberFormat="1" applyFont="1" applyFill="1" applyBorder="1" applyAlignment="1">
      <x:alignment wrapText="1"/>
    </x:xf>
    <x:xf numFmtId="0" fontId="11" fillId="6" borderId="1" xfId="0" applyNumberFormat="1" applyFont="1" applyFill="1" applyBorder="1"/>
    <x:xf numFmtId="201" fontId="14" fillId="3" borderId="1" xfId="0" applyNumberFormat="1" applyFont="1" applyFill="1" applyBorder="1"/>
    <x:xf numFmtId="0" fontId="15" fillId="3" borderId="1" xfId="0" applyNumberFormat="1" applyFont="1" applyFill="1" applyBorder="1" applyAlignment="1">
      <x:alignment vertical="top" wrapText="1"/>
    </x:xf>
    <x:xf numFmtId="0" fontId="11" fillId="4" borderId="2" xfId="0" applyNumberFormat="1" applyFont="1" applyFill="1" applyBorder="1"/>
    <x:xf numFmtId="201" fontId="14" fillId="3" borderId="2" xfId="0" applyNumberFormat="1" applyFont="1" applyFill="1" applyBorder="1"/>
    <x:xf numFmtId="0" fontId="16" fillId="2"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0" fillId="3" borderId="1" xfId="0" applyNumberFormat="1" applyFont="1" applyFill="1" applyBorder="1" applyAlignment="1">
      <x:alignment vertical="top" wrapText="1"/>
    </x:xf>
    <x:xf numFmtId="0" fontId="6" fillId="3" borderId="1" xfId="0" applyNumberFormat="1" applyFont="1" applyFill="1" applyBorder="1" applyAlignment="1">
      <x:alignment vertical="top" wrapText="1"/>
    </x:xf>
    <x:xf numFmtId="0" fontId="17" fillId="2" borderId="0" xfId="0" applyNumberFormat="1" applyFont="1" applyFill="1" applyBorder="1"/>
    <x:xf numFmtId="0" fontId="14" fillId="3" borderId="1" xfId="0" applyNumberFormat="1" applyFont="1" applyFill="1" applyBorder="1" applyAlignment="1">
      <x:alignment vertical="top" wrapText="1"/>
    </x:xf>
    <x:xf numFmtId="0" fontId="10" fillId="0" borderId="1"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deecd59fb6b4051" /><Relationship Type="http://schemas.openxmlformats.org/officeDocument/2006/relationships/theme" Target="/xl/theme/theme1.xml" Id="R0c16144c4dbc4042" /><Relationship Type="http://schemas.openxmlformats.org/officeDocument/2006/relationships/sharedStrings" Target="/xl/sharedStrings.xml" Id="R3dfa51391e7c446d" /><Relationship Type="http://schemas.openxmlformats.org/officeDocument/2006/relationships/worksheet" Target="/xl/worksheets/sheet1.xml" Id="Rf92d42eaad2446bc" /><Relationship Type="http://schemas.openxmlformats.org/officeDocument/2006/relationships/worksheet" Target="/xl/worksheets/sheet2.xml" Id="Ra81165b6828e496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8" hidden="0" customWidth="1"/>
    <x:col min="2" max="2" width="42" hidden="0" customWidth="1"/>
    <x:col min="3" max="3" width="10" hidden="0" customWidth="1"/>
    <x:col min="4" max="4" width="12" hidden="0" customWidth="1"/>
    <x:col min="5" max="5" width="14" hidden="0" customWidth="1"/>
    <x:col min="6" max="6" width="12" hidden="0" customWidth="1"/>
    <x:col min="7" max="7" width="15" hidden="0" customWidth="1"/>
  </x:cols>
  <x:sheetData>
    <x:row r="1" ht="36" customHeight="1">
      <x:c r="A1" s="36" t="str">
        <x:v>Roofing Estimate Template</x:v>
      </x:c>
      <x:c r="B1" s="36"/>
      <x:c r="C1" s="36"/>
      <x:c r="D1" s="36"/>
      <x:c r="E1" s="36"/>
      <x:c r="F1" s="36"/>
      <x:c r="G1" s="36"/>
    </x:row>
    <x:row r="2" ht="28" customHeight="1">
      <x:c r="A2" s="37" t="str">
        <x:v>Replace the yellow sample inputs with project-specific measurements and current local pricing.</x:v>
      </x:c>
      <x:c r="B2" s="37"/>
      <x:c r="C2" s="37"/>
      <x:c r="D2" s="37"/>
      <x:c r="E2" s="37"/>
      <x:c r="F2" s="37"/>
      <x:c r="G2" s="37"/>
    </x:row>
    <x:row r="3">
      <x:c r="A3" s="38"/>
      <x:c r="B3" s="38"/>
      <x:c r="C3" s="38"/>
      <x:c r="D3" s="38"/>
      <x:c r="E3" s="38"/>
      <x:c r="F3" s="38"/>
      <x:c r="G3" s="38"/>
    </x:row>
    <x:row r="4" ht="24" customHeight="1">
      <x:c r="A4" s="39" t="str">
        <x:v>Customer</x:v>
      </x:c>
      <x:c r="B4" s="40" t="str">
        <x:v>Sample Customer</x:v>
      </x:c>
      <x:c r="C4" s="41" t="str"/>
      <x:c r="D4" s="39" t="str">
        <x:v>Estimate #</x:v>
      </x:c>
      <x:c r="E4" s="40" t="str">
        <x:v>RF-EST-001</x:v>
      </x:c>
      <x:c r="F4" s="41" t="str"/>
      <x:c r="G4" s="41" t="str"/>
    </x:row>
    <x:row r="5" ht="24" customHeight="1">
      <x:c r="A5" s="39" t="str">
        <x:v>Property</x:v>
      </x:c>
      <x:c r="B5" s="40" t="str">
        <x:v>124 Sample Street</x:v>
      </x:c>
      <x:c r="C5" s="41" t="str"/>
      <x:c r="D5" s="39" t="str">
        <x:v>Estimate date</x:v>
      </x:c>
      <x:c r="E5" s="40" t="str">
        <x:v>2026-09-01</x:v>
      </x:c>
      <x:c r="F5" s="41" t="str"/>
      <x:c r="G5" s="41" t="str"/>
    </x:row>
    <x:row r="6" ht="24" customHeight="1">
      <x:c r="A6" s="39" t="str">
        <x:v>Estimator</x:v>
      </x:c>
      <x:c r="B6" s="40" t="str">
        <x:v>Sample Roofing Co.</x:v>
      </x:c>
      <x:c r="C6" s="41" t="str"/>
      <x:c r="D6" s="39" t="str">
        <x:v>Valid through</x:v>
      </x:c>
      <x:c r="E6" s="40" t="str">
        <x:v>2026-10-01</x:v>
      </x:c>
      <x:c r="F6" s="41" t="str"/>
      <x:c r="G6" s="41" t="str"/>
    </x:row>
    <x:row r="7" ht="24" customHeight="1">
      <x:c r="A7" s="39" t="str">
        <x:v>Project</x:v>
      </x:c>
      <x:c r="B7" s="40" t="str">
        <x:v>Asphalt shingle replacement</x:v>
      </x:c>
      <x:c r="C7" s="41" t="str"/>
      <x:c r="D7" s="39" t="str">
        <x:v>Tax rate</x:v>
      </x:c>
      <x:c r="E7" s="42" t="n">
        <x:v>0.07</x:v>
      </x:c>
      <x:c r="F7" s="41" t="str"/>
      <x:c r="G7" s="41" t="str"/>
    </x:row>
    <x:row r="8" ht="24" customHeight="1">
      <x:c r="A8" s="38"/>
      <x:c r="B8" s="38"/>
      <x:c r="C8" s="38"/>
      <x:c r="D8" s="38"/>
      <x:c r="E8" s="38"/>
      <x:c r="F8" s="38"/>
      <x:c r="G8" s="38"/>
    </x:row>
    <x:row r="9" ht="24" customHeight="1">
      <x:c r="A9" s="43" t="str">
        <x:v>Line-item worksheet</x:v>
      </x:c>
      <x:c r="B9" s="43"/>
      <x:c r="C9" s="43"/>
      <x:c r="D9" s="43"/>
      <x:c r="E9" s="43"/>
      <x:c r="F9" s="43"/>
      <x:c r="G9" s="43"/>
    </x:row>
    <x:row r="10" ht="24" customHeight="1">
      <x:c r="A10" s="44" t="str">
        <x:v>Category</x:v>
      </x:c>
      <x:c r="B10" s="44" t="str">
        <x:v>Description</x:v>
      </x:c>
      <x:c r="C10" s="44" t="str">
        <x:v>Qty</x:v>
      </x:c>
      <x:c r="D10" s="44" t="str">
        <x:v>Unit</x:v>
      </x:c>
      <x:c r="E10" s="44" t="str">
        <x:v>Unit Cost</x:v>
      </x:c>
      <x:c r="F10" s="44" t="str">
        <x:v>Taxable</x:v>
      </x:c>
      <x:c r="G10" s="44" t="str">
        <x:v>Line Total</x:v>
      </x:c>
    </x:row>
    <x:row r="11" ht="34" customHeight="1">
      <x:c r="A11" s="45" t="str">
        <x:v>Tear-off</x:v>
      </x:c>
      <x:c r="B11" s="45" t="str">
        <x:v>Remove one existing asphalt-shingle layer</x:v>
      </x:c>
      <x:c r="C11" s="46" t="n">
        <x:v>24</x:v>
      </x:c>
      <x:c r="D11" s="46" t="str">
        <x:v>square</x:v>
      </x:c>
      <x:c r="E11" s="47" t="n">
        <x:v>95</x:v>
      </x:c>
      <x:c r="F11" s="46" t="str">
        <x:v>No</x:v>
      </x:c>
      <x:c r="G11" s="48" t="n">
        <x:f>C11*E11</x:f>
        <x:v>2280</x:v>
      </x:c>
    </x:row>
    <x:row r="12" ht="34" customHeight="1">
      <x:c r="A12" s="45" t="str">
        <x:v>Disposal</x:v>
      </x:c>
      <x:c r="B12" s="45" t="str">
        <x:v>Haul and dispose of roofing debris</x:v>
      </x:c>
      <x:c r="C12" s="46" t="n">
        <x:v>1</x:v>
      </x:c>
      <x:c r="D12" s="46" t="str">
        <x:v>allowance</x:v>
      </x:c>
      <x:c r="E12" s="47" t="n">
        <x:v>850</x:v>
      </x:c>
      <x:c r="F12" s="46" t="str">
        <x:v>No</x:v>
      </x:c>
      <x:c r="G12" s="48" t="n">
        <x:f>C12*E12</x:f>
        <x:v>850</x:v>
      </x:c>
    </x:row>
    <x:row r="13" ht="34" customHeight="1">
      <x:c r="A13" s="45" t="str">
        <x:v>Underlayment</x:v>
      </x:c>
      <x:c r="B13" s="45" t="str">
        <x:v>Synthetic underlayment</x:v>
      </x:c>
      <x:c r="C13" s="46" t="n">
        <x:v>24</x:v>
      </x:c>
      <x:c r="D13" s="46" t="str">
        <x:v>square</x:v>
      </x:c>
      <x:c r="E13" s="47" t="n">
        <x:v>38</x:v>
      </x:c>
      <x:c r="F13" s="46" t="str">
        <x:v>Yes</x:v>
      </x:c>
      <x:c r="G13" s="48" t="n">
        <x:f>C13*E13</x:f>
        <x:v>912</x:v>
      </x:c>
    </x:row>
    <x:row r="14" ht="34" customHeight="1">
      <x:c r="A14" s="45" t="str">
        <x:v>Ice barrier</x:v>
      </x:c>
      <x:c r="B14" s="45" t="str">
        <x:v>Ice and water barrier at required areas</x:v>
      </x:c>
      <x:c r="C14" s="46" t="n">
        <x:v>4</x:v>
      </x:c>
      <x:c r="D14" s="46" t="str">
        <x:v>roll</x:v>
      </x:c>
      <x:c r="E14" s="47" t="n">
        <x:v>110</x:v>
      </x:c>
      <x:c r="F14" s="46" t="str">
        <x:v>Yes</x:v>
      </x:c>
      <x:c r="G14" s="48" t="n">
        <x:f>C14*E14</x:f>
        <x:v>440</x:v>
      </x:c>
    </x:row>
    <x:row r="15" ht="34" customHeight="1">
      <x:c r="A15" s="45" t="str">
        <x:v>Edge metal</x:v>
      </x:c>
      <x:c r="B15" s="45" t="str">
        <x:v>Drip edge</x:v>
      </x:c>
      <x:c r="C15" s="46" t="n">
        <x:v>226</x:v>
      </x:c>
      <x:c r="D15" s="46" t="str">
        <x:v>linear ft</x:v>
      </x:c>
      <x:c r="E15" s="47" t="n">
        <x:v>3.25</x:v>
      </x:c>
      <x:c r="F15" s="46" t="str">
        <x:v>Yes</x:v>
      </x:c>
      <x:c r="G15" s="48" t="n">
        <x:f>C15*E15</x:f>
        <x:v>734.5</x:v>
      </x:c>
    </x:row>
    <x:row r="16" ht="34" customHeight="1">
      <x:c r="A16" s="45" t="str">
        <x:v>Roof covering</x:v>
      </x:c>
      <x:c r="B16" s="45" t="str">
        <x:v>Architectural shingles</x:v>
      </x:c>
      <x:c r="C16" s="46" t="n">
        <x:v>26</x:v>
      </x:c>
      <x:c r="D16" s="46" t="str">
        <x:v>square</x:v>
      </x:c>
      <x:c r="E16" s="47" t="n">
        <x:v>145</x:v>
      </x:c>
      <x:c r="F16" s="46" t="str">
        <x:v>Yes</x:v>
      </x:c>
      <x:c r="G16" s="48" t="n">
        <x:f>C16*E16</x:f>
        <x:v>3770</x:v>
      </x:c>
    </x:row>
    <x:row r="17" ht="34" customHeight="1">
      <x:c r="A17" s="45" t="str">
        <x:v>Flashing</x:v>
      </x:c>
      <x:c r="B17" s="45" t="str">
        <x:v>Pipe boots and flashing allowance</x:v>
      </x:c>
      <x:c r="C17" s="46" t="n">
        <x:v>1</x:v>
      </x:c>
      <x:c r="D17" s="46" t="str">
        <x:v>allowance</x:v>
      </x:c>
      <x:c r="E17" s="47" t="n">
        <x:v>420</x:v>
      </x:c>
      <x:c r="F17" s="46" t="str">
        <x:v>Yes</x:v>
      </x:c>
      <x:c r="G17" s="48" t="n">
        <x:f>C17*E17</x:f>
        <x:v>420</x:v>
      </x:c>
    </x:row>
    <x:row r="18" ht="34" customHeight="1">
      <x:c r="A18" s="45" t="str">
        <x:v>Ventilation</x:v>
      </x:c>
      <x:c r="B18" s="45" t="str">
        <x:v>Ridge vent and accessories</x:v>
      </x:c>
      <x:c r="C18" s="46" t="n">
        <x:v>54</x:v>
      </x:c>
      <x:c r="D18" s="46" t="str">
        <x:v>linear ft</x:v>
      </x:c>
      <x:c r="E18" s="47" t="n">
        <x:v>9.5</x:v>
      </x:c>
      <x:c r="F18" s="46" t="str">
        <x:v>Yes</x:v>
      </x:c>
      <x:c r="G18" s="48" t="n">
        <x:f>C18*E18</x:f>
        <x:v>513</x:v>
      </x:c>
    </x:row>
    <x:row r="19" ht="34" customHeight="1">
      <x:c r="A19" s="45" t="str">
        <x:v>Labor</x:v>
      </x:c>
      <x:c r="B19" s="45" t="str">
        <x:v>Installation labor</x:v>
      </x:c>
      <x:c r="C19" s="46" t="n">
        <x:v>24</x:v>
      </x:c>
      <x:c r="D19" s="46" t="str">
        <x:v>square</x:v>
      </x:c>
      <x:c r="E19" s="47" t="n">
        <x:v>135</x:v>
      </x:c>
      <x:c r="F19" s="46" t="str">
        <x:v>No</x:v>
      </x:c>
      <x:c r="G19" s="48" t="n">
        <x:f>C19*E19</x:f>
        <x:v>3240</x:v>
      </x:c>
    </x:row>
    <x:row r="20" ht="34" customHeight="1">
      <x:c r="A20" s="45" t="str">
        <x:v>Permit</x:v>
      </x:c>
      <x:c r="B20" s="45" t="str">
        <x:v>Permit and inspection allowance</x:v>
      </x:c>
      <x:c r="C20" s="46" t="n">
        <x:v>1</x:v>
      </x:c>
      <x:c r="D20" s="46" t="str">
        <x:v>allowance</x:v>
      </x:c>
      <x:c r="E20" s="47" t="n">
        <x:v>350</x:v>
      </x:c>
      <x:c r="F20" s="46" t="str">
        <x:v>No</x:v>
      </x:c>
      <x:c r="G20" s="48" t="n">
        <x:f>C20*E20</x:f>
        <x:v>350</x:v>
      </x:c>
    </x:row>
    <x:row r="21" ht="34" customHeight="1">
      <x:c r="A21" s="45" t="str">
        <x:v>Cleanup</x:v>
      </x:c>
      <x:c r="B21" s="45" t="str">
        <x:v>Magnetic cleanup and closeout photos</x:v>
      </x:c>
      <x:c r="C21" s="46" t="n">
        <x:v>1</x:v>
      </x:c>
      <x:c r="D21" s="46" t="str">
        <x:v>allowance</x:v>
      </x:c>
      <x:c r="E21" s="47" t="n">
        <x:v>275</x:v>
      </x:c>
      <x:c r="F21" s="46" t="str">
        <x:v>No</x:v>
      </x:c>
      <x:c r="G21" s="48" t="n">
        <x:f>C21*E21</x:f>
        <x:v>275</x:v>
      </x:c>
    </x:row>
    <x:row r="22" ht="34" customHeight="1">
      <x:c r="A22" s="45" t="str">
        <x:v>Decking allowance</x:v>
      </x:c>
      <x:c r="B22" s="45" t="str">
        <x:v>Concealed decking replacement if approved</x:v>
      </x:c>
      <x:c r="C22" s="46" t="n">
        <x:v>0</x:v>
      </x:c>
      <x:c r="D22" s="46" t="str">
        <x:v>sheet</x:v>
      </x:c>
      <x:c r="E22" s="47" t="n">
        <x:v>130</x:v>
      </x:c>
      <x:c r="F22" s="46" t="str">
        <x:v>Yes</x:v>
      </x:c>
      <x:c r="G22" s="48" t="n">
        <x:f>C22*E22</x:f>
        <x:v>0</x:v>
      </x:c>
    </x:row>
    <x:row r="23" ht="24" customHeight="1">
      <x:c r="A23" s="38"/>
      <x:c r="B23" s="38"/>
      <x:c r="C23" s="38"/>
      <x:c r="D23" s="38"/>
      <x:c r="E23" s="38"/>
      <x:c r="F23" s="38"/>
      <x:c r="G23" s="38"/>
    </x:row>
    <x:row r="24" ht="24" customHeight="1">
      <x:c r="A24" s="49" t="str">
        <x:v>Assumptions and exclusions</x:v>
      </x:c>
      <x:c r="B24" s="49"/>
      <x:c r="C24" s="49"/>
      <x:c r="D24" s="38"/>
      <x:c r="E24" s="39" t="str">
        <x:v>Subtotal</x:v>
      </x:c>
      <x:c r="F24" s="50" t="n">
        <x:f>SUM(G11:G22)</x:f>
        <x:v>13784.5</x:v>
      </x:c>
      <x:c r="G24" s="38"/>
    </x:row>
    <x:row r="25" ht="24" customHeight="1">
      <x:c r="A25" s="51" t="str">
        <x:v>Sample only: verify measurements, taxes, labor, material pricing, permits, delivery, access, and disposal. Hidden decking and conditions outside the described roof areas require documentation and approval before added work. This worksheet is an estimating aid, not legal, tax, or accounting advice.</x:v>
      </x:c>
      <x:c r="B25" s="51"/>
      <x:c r="C25" s="51"/>
      <x:c r="D25" s="38"/>
      <x:c r="E25" s="39" t="str">
        <x:v>Taxable subtotal</x:v>
      </x:c>
      <x:c r="F25" s="50" t="n">
        <x:f>SUMIF(F11:F22,"Yes",G11:G22)</x:f>
        <x:v>6789.5</x:v>
      </x:c>
      <x:c r="G25" s="38"/>
    </x:row>
    <x:row r="26" ht="24" customHeight="1">
      <x:c r="A26" s="51"/>
      <x:c r="B26" s="51"/>
      <x:c r="C26" s="51"/>
      <x:c r="D26" s="38"/>
      <x:c r="E26" s="39" t="str">
        <x:v>Estimated tax</x:v>
      </x:c>
      <x:c r="F26" s="50" t="n">
        <x:f>F25*E7</x:f>
        <x:v>475.26500000000004</x:v>
      </x:c>
      <x:c r="G26" s="38"/>
    </x:row>
    <x:row r="27" ht="24" customHeight="1">
      <x:c r="A27" s="51"/>
      <x:c r="B27" s="51"/>
      <x:c r="C27" s="51"/>
      <x:c r="D27" s="38"/>
      <x:c r="E27" s="52" t="str">
        <x:v>Estimated total</x:v>
      </x:c>
      <x:c r="F27" s="53" t="n">
        <x:f>F24+F26</x:f>
        <x:v>14259.765</x:v>
      </x:c>
      <x:c r="G27" s="38"/>
    </x:row>
    <x:row r="28" ht="24" customHeight="1">
      <x:c r="A28" s="51"/>
      <x:c r="B28" s="51"/>
      <x:c r="C28" s="51"/>
      <x:c r="D28" s="38"/>
      <x:c r="E28" s="38"/>
      <x:c r="F28" s="38"/>
      <x:c r="G28" s="38"/>
    </x:row>
  </x:sheetData>
  <x:mergeCells>
    <x:mergeCell ref="A1:G1"/>
    <x:mergeCell ref="A2:G2"/>
    <x:mergeCell ref="A9:G9"/>
    <x:mergeCell ref="A24:C24"/>
    <x:mergeCell ref="A25:C28"/>
  </x:mergeCells>
  <x:dataValidations count="1">
    <x:dataValidation type="list" sqref="F11:F22">
      <x:formula1>"Yes,No"</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4" hidden="0" customWidth="1"/>
    <x:col min="2" max="2" width="72" hidden="0" customWidth="1"/>
  </x:cols>
  <x:sheetData>
    <x:row r="1">
      <x:c r="A1" s="60" t="str">
        <x:v>How to use this roofing estimate worksheet</x:v>
      </x:c>
      <x:c r="B1" s="60"/>
      <x:c r="C1" s="54"/>
      <x:c r="D1" s="54"/>
      <x:c r="E1" s="54"/>
      <x:c r="F1" s="54"/>
    </x:row>
    <x:row r="2">
      <x:c r="A2" s="38"/>
      <x:c r="B2" s="38"/>
    </x:row>
    <x:row r="3">
      <x:c r="A3" s="39" t="str">
        <x:v>Step</x:v>
      </x:c>
      <x:c r="B3" s="39" t="str">
        <x:v>Guidance</x:v>
      </x:c>
    </x:row>
    <x:row r="4" ht="42" customHeight="1">
      <x:c r="A4" s="61" t="str">
        <x:v>1. Replace sample details</x:v>
      </x:c>
      <x:c r="B4" s="62" t="str">
        <x:v>Enter the customer, property, estimate number, dates, project type, and locally verified tax rate.</x:v>
      </x:c>
    </x:row>
    <x:row r="5" ht="42" customHeight="1">
      <x:c r="A5" s="61" t="str">
        <x:v>2. Verify measurements</x:v>
      </x:c>
      <x:c r="B5" s="62" t="str">
        <x:v>Replace every sample quantity with measurements from the current project and record the source in your project file.</x:v>
      </x:c>
    </x:row>
    <x:row r="6" ht="42" customHeight="1">
      <x:c r="A6" s="61" t="str">
        <x:v>3. Update pricing</x:v>
      </x:c>
      <x:c r="B6" s="62" t="str">
        <x:v>Use current local labor, material, delivery, disposal, permit, and equipment costs. Sample numbers are illustrative only.</x:v>
      </x:c>
    </x:row>
    <x:row r="7" ht="42" customHeight="1">
      <x:c r="A7" s="61" t="str">
        <x:v>4. Mark taxable lines</x:v>
      </x:c>
      <x:c r="B7" s="62" t="str">
        <x:v>Select Yes or No based on qualified local guidance. The worksheet calculates tax only on lines marked Yes.</x:v>
      </x:c>
    </x:row>
    <x:row r="8" ht="42" customHeight="1">
      <x:c r="A8" s="61" t="str">
        <x:v>5. Separate unknown work</x:v>
      </x:c>
      <x:c r="B8" s="62" t="str">
        <x:v>Use a zero quantity or allowance for concealed conditions. Obtain documentation and approval before adding billable work.</x:v>
      </x:c>
    </x:row>
    <x:row r="9" ht="42" customHeight="1">
      <x:c r="A9" s="61" t="str">
        <x:v>6. Review before sending</x:v>
      </x:c>
      <x:c r="B9" s="62" t="str">
        <x:v>Confirm scope, exclusions, validity, math, taxes, products, and customer-facing terms before converting the estimate into a proposal.</x:v>
      </x:c>
    </x:row>
  </x:sheetData>
  <x:mergeCells>
    <x:mergeCell ref="A1:F1"/>
  </x:mergeCells>
  <x:pageMargins left="0.7" right="0.7" top="0.75" bottom="0.75" header="0.3" footer="0.3"/>
</x:worksheet>
</file>